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jcfs00\patrol.sys\FILES\JJarret\Assistant to the Sheriff\MAMA\"/>
    </mc:Choice>
  </mc:AlternateContent>
  <bookViews>
    <workbookView xWindow="0" yWindow="0" windowWidth="19200" windowHeight="7050"/>
  </bookViews>
  <sheets>
    <sheet name="Staffing sheet" sheetId="1" r:id="rId1"/>
    <sheet name="Post Work Sheet" sheetId="4" r:id="rId2"/>
    <sheet name="LE Packages" sheetId="3" r:id="rId3"/>
    <sheet name="Expense est" sheetId="5" r:id="rId4"/>
  </sheets>
  <definedNames>
    <definedName name="_xlnm.Print_Area" localSheetId="0">'Staffing sheet'!$A$1:$M$67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9" i="1" l="1"/>
  <c r="L57" i="1"/>
  <c r="L52" i="1"/>
  <c r="E10" i="5"/>
  <c r="E8" i="5"/>
  <c r="E3" i="5"/>
  <c r="S21" i="3" l="1"/>
  <c r="Q21" i="3"/>
  <c r="O21" i="3"/>
  <c r="M21" i="3"/>
  <c r="K21" i="3"/>
  <c r="I21" i="3"/>
  <c r="G21" i="3"/>
  <c r="E21" i="3"/>
  <c r="C21" i="3"/>
  <c r="U10" i="3"/>
  <c r="Q10" i="3"/>
  <c r="O10" i="3"/>
  <c r="M10" i="3"/>
  <c r="K10" i="3"/>
  <c r="I10" i="3"/>
  <c r="G10" i="3"/>
  <c r="E10" i="3"/>
  <c r="C10" i="3"/>
</calcChain>
</file>

<file path=xl/sharedStrings.xml><?xml version="1.0" encoding="utf-8"?>
<sst xmlns="http://schemas.openxmlformats.org/spreadsheetml/2006/main" count="201" uniqueCount="147">
  <si>
    <t>How many LEO supervisors</t>
  </si>
  <si>
    <t>How long will it take for help to arrive if we need it?</t>
  </si>
  <si>
    <t>How many LEOs to handle a big crash?</t>
  </si>
  <si>
    <t>How many LEOs to respond to a fire?</t>
  </si>
  <si>
    <t>How many PSOs to transport prisoners?</t>
  </si>
  <si>
    <t>SWAT</t>
  </si>
  <si>
    <t>SRT</t>
  </si>
  <si>
    <t>Intel</t>
  </si>
  <si>
    <t>Investigators</t>
  </si>
  <si>
    <t>EOD</t>
  </si>
  <si>
    <t>Incident Staffing Work Sheet</t>
  </si>
  <si>
    <t>How many Supervisors?</t>
  </si>
  <si>
    <t>How many days is the event scheduled for or predicted</t>
  </si>
  <si>
    <t>Number of Posts x number of people per post (usually at least 2 bodies per)</t>
  </si>
  <si>
    <t>Number of designated adults you want in an operational area to rove and solve problems</t>
  </si>
  <si>
    <t>IC</t>
  </si>
  <si>
    <t>Logistics</t>
  </si>
  <si>
    <t>Finance</t>
  </si>
  <si>
    <t>PIO</t>
  </si>
  <si>
    <t>DAY</t>
  </si>
  <si>
    <t>NIGHT</t>
  </si>
  <si>
    <t>How many do you usually have on shift - consider at least one senior person that can handle the normal stuff</t>
  </si>
  <si>
    <t>Ops</t>
  </si>
  <si>
    <t>Plans</t>
  </si>
  <si>
    <t>senior advisor</t>
  </si>
  <si>
    <t>Incident Mgmt</t>
  </si>
  <si>
    <t>MAMA Mutual Aid Packages</t>
  </si>
  <si>
    <t>Law Enforcement</t>
  </si>
  <si>
    <t>Deputy Task Force</t>
  </si>
  <si>
    <t>Mixed Peace Officer TF</t>
  </si>
  <si>
    <t>Support</t>
  </si>
  <si>
    <t>Investigator</t>
  </si>
  <si>
    <t>Detention</t>
  </si>
  <si>
    <t>SRT/Civil disturb/field force</t>
  </si>
  <si>
    <t>Cut Team</t>
  </si>
  <si>
    <t>K-9</t>
  </si>
  <si>
    <t>Supervisor</t>
  </si>
  <si>
    <t>Supervisior</t>
  </si>
  <si>
    <t>Tac Commander</t>
  </si>
  <si>
    <t>MHP Suprvisor</t>
  </si>
  <si>
    <t>LEO Handler Day</t>
  </si>
  <si>
    <t xml:space="preserve">Deputy  </t>
  </si>
  <si>
    <t>Peace Officer</t>
  </si>
  <si>
    <t>SME</t>
  </si>
  <si>
    <t>Det</t>
  </si>
  <si>
    <t>DO</t>
  </si>
  <si>
    <t>Squad</t>
  </si>
  <si>
    <t>LEO Handler Night</t>
  </si>
  <si>
    <t>Deputy</t>
  </si>
  <si>
    <t>CV</t>
  </si>
  <si>
    <t>Bikes</t>
  </si>
  <si>
    <t>Motors</t>
  </si>
  <si>
    <t>Horse</t>
  </si>
  <si>
    <t>DTF</t>
  </si>
  <si>
    <t>Coroner</t>
  </si>
  <si>
    <t>Traffic Squad</t>
  </si>
  <si>
    <t>Crash Team</t>
  </si>
  <si>
    <t>OIS/LODD task force</t>
  </si>
  <si>
    <t>LEO</t>
  </si>
  <si>
    <t xml:space="preserve">Coroner </t>
  </si>
  <si>
    <t>MHP Supervisor</t>
  </si>
  <si>
    <t>Trooper/Officer Supervisor</t>
  </si>
  <si>
    <t>TF to cover</t>
  </si>
  <si>
    <t>Tech</t>
  </si>
  <si>
    <t>Trooper</t>
  </si>
  <si>
    <t xml:space="preserve">Trooper/Officer </t>
  </si>
  <si>
    <t>IMT</t>
  </si>
  <si>
    <t>Trooper/Officer</t>
  </si>
  <si>
    <t>INV</t>
  </si>
  <si>
    <t>MH</t>
  </si>
  <si>
    <t>Chaplain</t>
  </si>
  <si>
    <t>k-9</t>
  </si>
  <si>
    <t>Pedal Bikes</t>
  </si>
  <si>
    <t>Motorcycle Cops</t>
  </si>
  <si>
    <t>Horse Patrol</t>
  </si>
  <si>
    <t>DTF Investigators</t>
  </si>
  <si>
    <t>Traffic Enforcement Squad</t>
  </si>
  <si>
    <t>Incident Coverage</t>
  </si>
  <si>
    <t>Negotiators</t>
  </si>
  <si>
    <t>Regular Coverage</t>
  </si>
  <si>
    <t>Support Staffing</t>
  </si>
  <si>
    <t>Incident Management Team</t>
  </si>
  <si>
    <t>Tactical Reserve</t>
  </si>
  <si>
    <t>Specialized Resources</t>
  </si>
  <si>
    <t>Number</t>
  </si>
  <si>
    <t>How many posts need covered for the event?</t>
  </si>
  <si>
    <t>IC, Plans Logistics…  Typically between 5 and 6 people</t>
  </si>
  <si>
    <t>Subject matter experts, Mobile Cmd Post operators, Drone geeks</t>
  </si>
  <si>
    <t>Does the incident potentially need a reserve available to respond? Does it need to be on site?</t>
  </si>
  <si>
    <t>One platoon is about 24 people</t>
  </si>
  <si>
    <t>A team is usually 3</t>
  </si>
  <si>
    <t>Team of 2</t>
  </si>
  <si>
    <t>Usually about 6</t>
  </si>
  <si>
    <t>Date(s) of Incident:</t>
  </si>
  <si>
    <t>Name of Incident:</t>
  </si>
  <si>
    <t>Other Considerations</t>
  </si>
  <si>
    <t>Are there enough Dispatchers to handle the extra load</t>
  </si>
  <si>
    <t>Will it be there in time to make a difference in life safety</t>
  </si>
  <si>
    <t>How many PSOs to staff the jail ?</t>
  </si>
  <si>
    <t>Things that happen - can you staff it?</t>
  </si>
  <si>
    <t>Make sure there are enough to be self sufficient</t>
  </si>
  <si>
    <t>Total Staffing</t>
  </si>
  <si>
    <t>How many LEOs to cover regular calls?</t>
  </si>
  <si>
    <t>Full cost (wages, food, lodging, expenses)</t>
  </si>
  <si>
    <t>Number of state of fed resourses</t>
  </si>
  <si>
    <t xml:space="preserve">Number of local resources </t>
  </si>
  <si>
    <t>Count the number of state or federal people that are included in the yellow above</t>
  </si>
  <si>
    <t>Count the number of local people that are included in the yellow above that wont need housing</t>
  </si>
  <si>
    <t>*some state resources will require payment.</t>
  </si>
  <si>
    <t>Potential local costs</t>
  </si>
  <si>
    <t>See the LE packages sheet for an idea of how many people come with each specialty</t>
  </si>
  <si>
    <t>Tac Cmdr., operators and negotiators usually about 18 people</t>
  </si>
  <si>
    <t xml:space="preserve">Full Cost </t>
  </si>
  <si>
    <t>Posts are functions that need covered (car patrol, foot patrol, campground, intersection…)</t>
  </si>
  <si>
    <t>Post Work Sheet</t>
  </si>
  <si>
    <t>Post</t>
  </si>
  <si>
    <t>Location/Area</t>
  </si>
  <si>
    <t>Bodies</t>
  </si>
  <si>
    <t>Times</t>
  </si>
  <si>
    <t>Vehicle</t>
  </si>
  <si>
    <t>Foot</t>
  </si>
  <si>
    <t>Access Control</t>
  </si>
  <si>
    <t>Wages</t>
  </si>
  <si>
    <t>OT</t>
  </si>
  <si>
    <t>rate</t>
  </si>
  <si>
    <t>hours</t>
  </si>
  <si>
    <t>total</t>
  </si>
  <si>
    <t>Per diem</t>
  </si>
  <si>
    <t>lodging</t>
  </si>
  <si>
    <t>Travel</t>
  </si>
  <si>
    <t>Misc</t>
  </si>
  <si>
    <t>`</t>
  </si>
  <si>
    <t>Breakfast</t>
  </si>
  <si>
    <t>Lunch</t>
  </si>
  <si>
    <t>Dinner</t>
  </si>
  <si>
    <t>miles</t>
  </si>
  <si>
    <t>How many other people will there be</t>
  </si>
  <si>
    <t>How many of the above are volunteers</t>
  </si>
  <si>
    <t>How many hours a day do you need coverage</t>
  </si>
  <si>
    <t>If not how many extra do you need</t>
  </si>
  <si>
    <t>IT</t>
  </si>
  <si>
    <t>Aviaition</t>
  </si>
  <si>
    <t>Sanitation</t>
  </si>
  <si>
    <t>Infrastructure</t>
  </si>
  <si>
    <t>Technical Specialities</t>
  </si>
  <si>
    <t>estimated $900/day/person</t>
  </si>
  <si>
    <t>Feds, observers, Fire, EMS… Not paying wages but you may want to feed or support them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</si>
</sst>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C000"/>
      <name val="Georgia"/>
      <family val="1"/>
    </font>
    <font>
      <b/>
      <sz val="10"/>
      <color rgb="FFFFC000"/>
      <name val="Georgia"/>
      <family val="1"/>
    </font>
    <font>
      <b/>
      <sz val="28"/>
      <color theme="1"/>
      <name val="Calibri Light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6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/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3" borderId="0" xfId="0" applyFill="1" applyBorder="1" applyAlignment="1"/>
    <xf numFmtId="0" fontId="0" fillId="3" borderId="0" xfId="0" applyFill="1" applyBorder="1"/>
    <xf numFmtId="0" fontId="0" fillId="0" borderId="0" xfId="0" applyBorder="1" applyAlignment="1">
      <alignment horizontal="left"/>
    </xf>
    <xf numFmtId="0" fontId="0" fillId="0" borderId="0" xfId="0" applyNumberFormat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2" fillId="2" borderId="0" xfId="0" applyFont="1" applyFill="1"/>
    <xf numFmtId="0" fontId="6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/>
    <xf numFmtId="0" fontId="8" fillId="3" borderId="0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7" fillId="0" borderId="0" xfId="0" applyFont="1" applyProtection="1"/>
    <xf numFmtId="0" fontId="0" fillId="2" borderId="1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2" fillId="0" borderId="0" xfId="0" applyFont="1" applyProtection="1"/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9" fillId="0" borderId="0" xfId="0" applyFont="1" applyProtection="1"/>
    <xf numFmtId="0" fontId="6" fillId="0" borderId="0" xfId="0" applyFont="1" applyProtection="1"/>
    <xf numFmtId="0" fontId="2" fillId="0" borderId="0" xfId="0" applyFont="1" applyAlignment="1" applyProtection="1">
      <alignment horizontal="right"/>
    </xf>
    <xf numFmtId="0" fontId="0" fillId="0" borderId="0" xfId="0" applyFont="1" applyFill="1" applyBorder="1" applyAlignment="1" applyProtection="1">
      <alignment horizontal="left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44" fontId="0" fillId="0" borderId="0" xfId="1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" fillId="0" borderId="0" xfId="0" applyFont="1" applyAlignment="1" applyProtection="1">
      <alignment horizontal="left"/>
    </xf>
    <xf numFmtId="44" fontId="0" fillId="0" borderId="0" xfId="0" applyNumberFormat="1" applyAlignment="1" applyProtection="1">
      <alignment horizontal="center"/>
    </xf>
    <xf numFmtId="0" fontId="0" fillId="4" borderId="0" xfId="0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0" fillId="5" borderId="0" xfId="0" applyFill="1" applyProtection="1">
      <protection locked="0"/>
    </xf>
    <xf numFmtId="44" fontId="0" fillId="0" borderId="0" xfId="1" applyFont="1"/>
    <xf numFmtId="44" fontId="0" fillId="0" borderId="0" xfId="0" applyNumberFormat="1"/>
    <xf numFmtId="0" fontId="0" fillId="2" borderId="0" xfId="0" applyFill="1" applyProtection="1"/>
    <xf numFmtId="0" fontId="0" fillId="4" borderId="0" xfId="0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44" fontId="0" fillId="0" borderId="0" xfId="1" applyFont="1" applyProtection="1">
      <protection hidden="1"/>
    </xf>
    <xf numFmtId="44" fontId="0" fillId="0" borderId="0" xfId="0" applyNumberFormat="1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</xdr:colOff>
      <xdr:row>0</xdr:row>
      <xdr:rowOff>31750</xdr:rowOff>
    </xdr:from>
    <xdr:ext cx="2616200" cy="2019300"/>
    <xdr:sp macro="" textlink="">
      <xdr:nvSpPr>
        <xdr:cNvPr id="11" name="TextBox 10"/>
        <xdr:cNvSpPr txBox="1"/>
      </xdr:nvSpPr>
      <xdr:spPr>
        <a:xfrm>
          <a:off x="12700" y="31750"/>
          <a:ext cx="2616200" cy="2019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spcAft>
              <a:spcPts val="1200"/>
            </a:spcAft>
          </a:pPr>
          <a:r>
            <a:rPr lang="en-US" sz="1400" b="1">
              <a:ln>
                <a:noFill/>
              </a:ln>
              <a:solidFill>
                <a:srgbClr val="FFC000"/>
              </a:solidFill>
              <a:effectLst/>
              <a:latin typeface="Georgia" panose="02040502050405020303" pitchFamily="18" charset="0"/>
            </a:rPr>
            <a:t>Sheriffs Mutual Aid </a:t>
          </a:r>
          <a:r>
            <a:rPr lang="en-US" sz="800" b="1" u="none" strike="noStrike">
              <a:ln>
                <a:noFill/>
              </a:ln>
              <a:solidFill>
                <a:srgbClr val="FFC000"/>
              </a:solidFill>
              <a:effectLst/>
              <a:latin typeface="Georgia" panose="02040502050405020303" pitchFamily="18" charset="0"/>
            </a:rPr>
            <a:t> </a:t>
          </a:r>
          <a:endParaRPr lang="en-US">
            <a:effectLst/>
          </a:endParaRPr>
        </a:p>
        <a:p>
          <a:endParaRPr lang="en-US" sz="1100"/>
        </a:p>
      </xdr:txBody>
    </xdr:sp>
    <xdr:clientData/>
  </xdr:oneCellAnchor>
  <xdr:twoCellAnchor editAs="oneCell">
    <xdr:from>
      <xdr:col>0</xdr:col>
      <xdr:colOff>298450</xdr:colOff>
      <xdr:row>1</xdr:row>
      <xdr:rowOff>76200</xdr:rowOff>
    </xdr:from>
    <xdr:to>
      <xdr:col>1</xdr:col>
      <xdr:colOff>1638300</xdr:colOff>
      <xdr:row>4</xdr:row>
      <xdr:rowOff>349250</xdr:rowOff>
    </xdr:to>
    <xdr:pic>
      <xdr:nvPicPr>
        <xdr:cNvPr id="13" name="Picture 1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" y="393700"/>
          <a:ext cx="1949450" cy="1098550"/>
        </a:xfrm>
        <a:prstGeom prst="rect">
          <a:avLst/>
        </a:prstGeom>
        <a:effectLst>
          <a:outerShdw blurRad="50800" dist="38100" dir="16200000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 extrusionH="31750">
          <a:bevelT w="50800"/>
          <a:bevelB w="31750"/>
        </a:sp3d>
      </xdr:spPr>
    </xdr:pic>
    <xdr:clientData/>
  </xdr:twoCellAnchor>
  <xdr:twoCellAnchor editAs="oneCell">
    <xdr:from>
      <xdr:col>0</xdr:col>
      <xdr:colOff>184150</xdr:colOff>
      <xdr:row>4</xdr:row>
      <xdr:rowOff>425451</xdr:rowOff>
    </xdr:from>
    <xdr:to>
      <xdr:col>1</xdr:col>
      <xdr:colOff>1028700</xdr:colOff>
      <xdr:row>5</xdr:row>
      <xdr:rowOff>419101</xdr:rowOff>
    </xdr:to>
    <xdr:pic>
      <xdr:nvPicPr>
        <xdr:cNvPr id="14" name="Picture 1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1568451"/>
          <a:ext cx="1454150" cy="450850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920750</xdr:colOff>
      <xdr:row>4</xdr:row>
      <xdr:rowOff>393700</xdr:rowOff>
    </xdr:from>
    <xdr:to>
      <xdr:col>1</xdr:col>
      <xdr:colOff>2018665</xdr:colOff>
      <xdr:row>5</xdr:row>
      <xdr:rowOff>443230</xdr:rowOff>
    </xdr:to>
    <xdr:pic>
      <xdr:nvPicPr>
        <xdr:cNvPr id="15" name="Picture 14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350" y="1536700"/>
          <a:ext cx="1097915" cy="506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zoomScaleNormal="100" workbookViewId="0">
      <selection activeCell="I21" sqref="I21"/>
    </sheetView>
  </sheetViews>
  <sheetFormatPr defaultRowHeight="14.5" x14ac:dyDescent="0.35"/>
  <cols>
    <col min="1" max="1" width="8.7265625" style="22"/>
    <col min="2" max="2" width="47.08984375" style="22" customWidth="1"/>
    <col min="3" max="3" width="13.6328125" style="23" customWidth="1"/>
    <col min="4" max="4" width="12" style="23" customWidth="1"/>
    <col min="5" max="16384" width="8.7265625" style="22"/>
  </cols>
  <sheetData>
    <row r="1" spans="1:6" ht="25" x14ac:dyDescent="0.35">
      <c r="A1" s="21"/>
    </row>
    <row r="3" spans="1:6" x14ac:dyDescent="0.35">
      <c r="A3" s="24"/>
    </row>
    <row r="4" spans="1:6" ht="36" x14ac:dyDescent="0.8">
      <c r="A4" s="25"/>
      <c r="C4" s="26" t="s">
        <v>94</v>
      </c>
      <c r="D4" s="18"/>
      <c r="E4" s="50"/>
      <c r="F4" s="50"/>
    </row>
    <row r="5" spans="1:6" ht="36" x14ac:dyDescent="0.8">
      <c r="A5" s="25"/>
      <c r="C5" s="26" t="s">
        <v>93</v>
      </c>
      <c r="D5" s="18"/>
      <c r="E5" s="50"/>
      <c r="F5" s="50"/>
    </row>
    <row r="6" spans="1:6" ht="36.5" thickBot="1" x14ac:dyDescent="0.85">
      <c r="A6" s="25"/>
    </row>
    <row r="7" spans="1:6" ht="36.5" thickTop="1" x14ac:dyDescent="0.8">
      <c r="A7" s="25"/>
      <c r="B7" s="27" t="s">
        <v>10</v>
      </c>
      <c r="C7" s="28" t="s">
        <v>84</v>
      </c>
      <c r="D7" s="29" t="s">
        <v>84</v>
      </c>
    </row>
    <row r="8" spans="1:6" x14ac:dyDescent="0.35">
      <c r="B8" s="30" t="s">
        <v>79</v>
      </c>
      <c r="C8" s="31" t="s">
        <v>19</v>
      </c>
      <c r="D8" s="32" t="s">
        <v>20</v>
      </c>
    </row>
    <row r="9" spans="1:6" x14ac:dyDescent="0.35">
      <c r="B9" s="22" t="s">
        <v>102</v>
      </c>
      <c r="C9" s="19"/>
      <c r="D9" s="20"/>
      <c r="E9" s="33" t="s">
        <v>100</v>
      </c>
    </row>
    <row r="10" spans="1:6" x14ac:dyDescent="0.35">
      <c r="B10" s="22" t="s">
        <v>0</v>
      </c>
      <c r="C10" s="19"/>
      <c r="D10" s="20"/>
      <c r="E10" s="33" t="s">
        <v>21</v>
      </c>
    </row>
    <row r="11" spans="1:6" x14ac:dyDescent="0.35">
      <c r="C11" s="19"/>
      <c r="D11" s="20"/>
      <c r="E11" s="33"/>
    </row>
    <row r="12" spans="1:6" ht="15.5" x14ac:dyDescent="0.35">
      <c r="B12" s="34" t="s">
        <v>77</v>
      </c>
      <c r="C12" s="19"/>
      <c r="D12" s="20"/>
      <c r="E12" s="33" t="s">
        <v>113</v>
      </c>
    </row>
    <row r="13" spans="1:6" x14ac:dyDescent="0.35">
      <c r="B13" s="22" t="s">
        <v>85</v>
      </c>
      <c r="C13" s="19"/>
      <c r="D13" s="20"/>
      <c r="E13" s="33" t="s">
        <v>13</v>
      </c>
    </row>
    <row r="14" spans="1:6" x14ac:dyDescent="0.35">
      <c r="B14" s="22" t="s">
        <v>11</v>
      </c>
      <c r="C14" s="19"/>
      <c r="D14" s="20"/>
      <c r="E14" s="33" t="s">
        <v>14</v>
      </c>
    </row>
    <row r="15" spans="1:6" x14ac:dyDescent="0.35">
      <c r="B15" s="35"/>
      <c r="C15" s="19"/>
      <c r="D15" s="20"/>
      <c r="E15" s="33"/>
    </row>
    <row r="16" spans="1:6" x14ac:dyDescent="0.35">
      <c r="B16" s="30" t="s">
        <v>83</v>
      </c>
      <c r="C16" s="19"/>
      <c r="D16" s="20"/>
      <c r="E16" s="33" t="s">
        <v>110</v>
      </c>
    </row>
    <row r="17" spans="2:5" x14ac:dyDescent="0.35">
      <c r="B17" s="22" t="s">
        <v>5</v>
      </c>
      <c r="C17" s="19"/>
      <c r="D17" s="20"/>
      <c r="E17" s="33" t="s">
        <v>111</v>
      </c>
    </row>
    <row r="18" spans="2:5" x14ac:dyDescent="0.35">
      <c r="B18" s="22" t="s">
        <v>8</v>
      </c>
      <c r="C18" s="19"/>
      <c r="D18" s="20"/>
      <c r="E18" s="33"/>
    </row>
    <row r="19" spans="2:5" x14ac:dyDescent="0.35">
      <c r="B19" s="36" t="s">
        <v>33</v>
      </c>
      <c r="C19" s="19"/>
      <c r="D19" s="20"/>
      <c r="E19" s="33" t="s">
        <v>89</v>
      </c>
    </row>
    <row r="20" spans="2:5" x14ac:dyDescent="0.35">
      <c r="B20" s="36" t="s">
        <v>71</v>
      </c>
      <c r="C20" s="19"/>
      <c r="D20" s="20"/>
      <c r="E20" s="33"/>
    </row>
    <row r="21" spans="2:5" x14ac:dyDescent="0.35">
      <c r="B21" s="22" t="s">
        <v>9</v>
      </c>
      <c r="C21" s="19"/>
      <c r="D21" s="20"/>
      <c r="E21" s="33" t="s">
        <v>90</v>
      </c>
    </row>
    <row r="22" spans="2:5" x14ac:dyDescent="0.35">
      <c r="B22" s="36" t="s">
        <v>72</v>
      </c>
      <c r="C22" s="19"/>
      <c r="D22" s="20"/>
      <c r="E22" s="33" t="s">
        <v>91</v>
      </c>
    </row>
    <row r="23" spans="2:5" x14ac:dyDescent="0.35">
      <c r="B23" s="36" t="s">
        <v>73</v>
      </c>
      <c r="C23" s="19"/>
      <c r="D23" s="20"/>
      <c r="E23" s="33" t="s">
        <v>91</v>
      </c>
    </row>
    <row r="24" spans="2:5" x14ac:dyDescent="0.35">
      <c r="B24" s="36" t="s">
        <v>74</v>
      </c>
      <c r="C24" s="19"/>
      <c r="D24" s="20"/>
      <c r="E24" s="33" t="s">
        <v>91</v>
      </c>
    </row>
    <row r="25" spans="2:5" x14ac:dyDescent="0.35">
      <c r="B25" s="36" t="s">
        <v>75</v>
      </c>
      <c r="C25" s="19"/>
      <c r="D25" s="20"/>
    </row>
    <row r="26" spans="2:5" x14ac:dyDescent="0.35">
      <c r="B26" s="36" t="s">
        <v>54</v>
      </c>
      <c r="C26" s="19"/>
      <c r="D26" s="20"/>
    </row>
    <row r="27" spans="2:5" x14ac:dyDescent="0.35">
      <c r="B27" s="36" t="s">
        <v>76</v>
      </c>
      <c r="C27" s="19"/>
      <c r="D27" s="20"/>
      <c r="E27" s="33" t="s">
        <v>92</v>
      </c>
    </row>
    <row r="28" spans="2:5" x14ac:dyDescent="0.35">
      <c r="B28" s="22" t="s">
        <v>7</v>
      </c>
      <c r="C28" s="19"/>
      <c r="D28" s="20"/>
    </row>
    <row r="29" spans="2:5" x14ac:dyDescent="0.35">
      <c r="C29" s="19"/>
      <c r="D29" s="20"/>
    </row>
    <row r="30" spans="2:5" x14ac:dyDescent="0.35">
      <c r="B30" s="30" t="s">
        <v>82</v>
      </c>
      <c r="C30" s="19"/>
      <c r="D30" s="20"/>
      <c r="E30" s="33" t="s">
        <v>88</v>
      </c>
    </row>
    <row r="31" spans="2:5" x14ac:dyDescent="0.35">
      <c r="C31" s="19"/>
      <c r="D31" s="20"/>
    </row>
    <row r="32" spans="2:5" x14ac:dyDescent="0.35">
      <c r="B32" s="30" t="s">
        <v>80</v>
      </c>
      <c r="C32" s="19"/>
      <c r="D32" s="20"/>
      <c r="E32" s="33"/>
    </row>
    <row r="33" spans="2:5" x14ac:dyDescent="0.35">
      <c r="B33" s="22" t="s">
        <v>81</v>
      </c>
      <c r="C33" s="19"/>
      <c r="D33" s="20"/>
      <c r="E33" s="33" t="s">
        <v>86</v>
      </c>
    </row>
    <row r="34" spans="2:5" x14ac:dyDescent="0.35">
      <c r="B34" s="22" t="s">
        <v>30</v>
      </c>
      <c r="C34" s="19"/>
      <c r="D34" s="20"/>
      <c r="E34" s="33" t="s">
        <v>87</v>
      </c>
    </row>
    <row r="35" spans="2:5" x14ac:dyDescent="0.35">
      <c r="C35" s="19"/>
      <c r="D35" s="20"/>
    </row>
    <row r="36" spans="2:5" ht="15" thickBot="1" x14ac:dyDescent="0.4">
      <c r="B36" s="35" t="s">
        <v>101</v>
      </c>
      <c r="C36" s="37"/>
      <c r="D36" s="38"/>
    </row>
    <row r="37" spans="2:5" ht="15" thickTop="1" x14ac:dyDescent="0.35">
      <c r="B37" s="35" t="s">
        <v>137</v>
      </c>
      <c r="C37" s="51"/>
      <c r="D37" s="51"/>
    </row>
    <row r="39" spans="2:5" x14ac:dyDescent="0.35">
      <c r="B39" s="22" t="s">
        <v>12</v>
      </c>
      <c r="C39" s="18"/>
    </row>
    <row r="40" spans="2:5" x14ac:dyDescent="0.35">
      <c r="B40" s="22" t="s">
        <v>138</v>
      </c>
      <c r="C40" s="18"/>
    </row>
    <row r="41" spans="2:5" x14ac:dyDescent="0.35">
      <c r="C41" s="45"/>
    </row>
    <row r="42" spans="2:5" x14ac:dyDescent="0.35">
      <c r="E42" s="33" t="s">
        <v>106</v>
      </c>
    </row>
    <row r="43" spans="2:5" x14ac:dyDescent="0.35">
      <c r="B43" s="22" t="s">
        <v>104</v>
      </c>
      <c r="C43" s="44"/>
      <c r="E43" s="33" t="s">
        <v>108</v>
      </c>
    </row>
    <row r="44" spans="2:5" x14ac:dyDescent="0.35">
      <c r="B44" s="22" t="s">
        <v>105</v>
      </c>
      <c r="C44" s="44"/>
      <c r="E44" s="33" t="s">
        <v>107</v>
      </c>
    </row>
    <row r="45" spans="2:5" x14ac:dyDescent="0.35">
      <c r="B45" s="22" t="s">
        <v>136</v>
      </c>
      <c r="C45" s="44"/>
      <c r="E45" s="33" t="s">
        <v>146</v>
      </c>
    </row>
    <row r="46" spans="2:5" x14ac:dyDescent="0.35">
      <c r="C46" s="45"/>
      <c r="E46" s="33"/>
    </row>
    <row r="47" spans="2:5" x14ac:dyDescent="0.35">
      <c r="B47" s="30" t="s">
        <v>95</v>
      </c>
      <c r="C47" s="17"/>
    </row>
    <row r="48" spans="2:5" x14ac:dyDescent="0.35">
      <c r="B48" s="22" t="s">
        <v>96</v>
      </c>
      <c r="C48" s="17"/>
    </row>
    <row r="49" spans="2:12" x14ac:dyDescent="0.35">
      <c r="B49" s="22" t="s">
        <v>139</v>
      </c>
      <c r="C49" s="44"/>
    </row>
    <row r="51" spans="2:12" x14ac:dyDescent="0.35">
      <c r="B51" s="22" t="s">
        <v>1</v>
      </c>
      <c r="H51" s="52" t="s">
        <v>122</v>
      </c>
      <c r="I51" s="52" t="s">
        <v>123</v>
      </c>
      <c r="J51" s="52" t="s">
        <v>124</v>
      </c>
      <c r="K51" s="52" t="s">
        <v>125</v>
      </c>
      <c r="L51" s="52" t="s">
        <v>126</v>
      </c>
    </row>
    <row r="52" spans="2:12" x14ac:dyDescent="0.35">
      <c r="B52" s="22" t="s">
        <v>97</v>
      </c>
      <c r="H52" s="52"/>
      <c r="I52" s="52"/>
      <c r="J52" s="52">
        <v>46.65</v>
      </c>
      <c r="K52" s="52">
        <v>12</v>
      </c>
      <c r="L52" s="53">
        <f>J52*K52</f>
        <v>559.79999999999995</v>
      </c>
    </row>
    <row r="53" spans="2:12" x14ac:dyDescent="0.35">
      <c r="H53" s="52"/>
      <c r="I53" s="52" t="s">
        <v>132</v>
      </c>
      <c r="J53" s="52" t="s">
        <v>133</v>
      </c>
      <c r="K53" s="52" t="s">
        <v>134</v>
      </c>
      <c r="L53" s="52"/>
    </row>
    <row r="54" spans="2:12" x14ac:dyDescent="0.35">
      <c r="B54" s="30" t="s">
        <v>99</v>
      </c>
      <c r="H54" s="52" t="s">
        <v>127</v>
      </c>
      <c r="I54" s="53">
        <v>8</v>
      </c>
      <c r="J54" s="53">
        <v>10</v>
      </c>
      <c r="K54" s="53">
        <v>17</v>
      </c>
      <c r="L54" s="53">
        <v>35</v>
      </c>
    </row>
    <row r="55" spans="2:12" x14ac:dyDescent="0.35">
      <c r="B55" s="22" t="s">
        <v>2</v>
      </c>
      <c r="H55" s="52" t="s">
        <v>128</v>
      </c>
      <c r="I55" s="52"/>
      <c r="J55" s="52"/>
      <c r="K55" s="52"/>
      <c r="L55" s="53">
        <v>100</v>
      </c>
    </row>
    <row r="56" spans="2:12" x14ac:dyDescent="0.35">
      <c r="B56" s="22" t="s">
        <v>3</v>
      </c>
      <c r="H56" s="52"/>
      <c r="I56" s="52"/>
      <c r="J56" s="52" t="s">
        <v>124</v>
      </c>
      <c r="K56" s="52" t="s">
        <v>135</v>
      </c>
      <c r="L56" s="53"/>
    </row>
    <row r="57" spans="2:12" x14ac:dyDescent="0.35">
      <c r="B57" s="22" t="s">
        <v>4</v>
      </c>
      <c r="H57" s="52" t="s">
        <v>129</v>
      </c>
      <c r="I57" s="52"/>
      <c r="J57" s="52">
        <v>0.56000000000000005</v>
      </c>
      <c r="K57" s="52">
        <v>150</v>
      </c>
      <c r="L57" s="53">
        <f>J57*K57</f>
        <v>84.000000000000014</v>
      </c>
    </row>
    <row r="58" spans="2:12" x14ac:dyDescent="0.35">
      <c r="B58" s="22" t="s">
        <v>98</v>
      </c>
      <c r="H58" s="52" t="s">
        <v>130</v>
      </c>
      <c r="I58" s="52"/>
      <c r="J58" s="52"/>
      <c r="K58" s="52"/>
      <c r="L58" s="53">
        <v>100</v>
      </c>
    </row>
    <row r="59" spans="2:12" x14ac:dyDescent="0.35">
      <c r="H59" s="52"/>
      <c r="I59" s="52"/>
      <c r="J59" s="52"/>
      <c r="K59" s="52"/>
      <c r="L59" s="54">
        <f>SUM(L52:L58)</f>
        <v>878.8</v>
      </c>
    </row>
    <row r="60" spans="2:12" x14ac:dyDescent="0.35">
      <c r="B60" s="42" t="s">
        <v>112</v>
      </c>
    </row>
    <row r="61" spans="2:12" x14ac:dyDescent="0.35">
      <c r="B61" s="22" t="s">
        <v>103</v>
      </c>
      <c r="C61" s="39"/>
    </row>
    <row r="62" spans="2:12" x14ac:dyDescent="0.35">
      <c r="B62" s="22" t="s">
        <v>145</v>
      </c>
    </row>
    <row r="64" spans="2:12" x14ac:dyDescent="0.35">
      <c r="B64" s="35" t="s">
        <v>109</v>
      </c>
      <c r="C64" s="43"/>
    </row>
    <row r="65" spans="3:4" x14ac:dyDescent="0.35">
      <c r="C65" s="22"/>
      <c r="D65" s="41"/>
    </row>
    <row r="66" spans="3:4" x14ac:dyDescent="0.35">
      <c r="C66" s="22"/>
      <c r="D66" s="41"/>
    </row>
    <row r="67" spans="3:4" x14ac:dyDescent="0.35">
      <c r="C67" s="22"/>
    </row>
    <row r="71" spans="3:4" x14ac:dyDescent="0.35">
      <c r="C71" s="40"/>
      <c r="D71" s="40"/>
    </row>
  </sheetData>
  <sheetProtection algorithmName="SHA-512" hashValue="dB/DcW6SjQFsUEsQkHVFWMrhyK0FFnvbtY8KL9rbdjqj3WfVrIZnqg0UqN2SMNVDprIYHVa442qGiAapmMGC5Q==" saltValue="RSlBx0gfVRSc/AikglKkbQ==" spinCount="100000" sheet="1" objects="1" scenarios="1"/>
  <pageMargins left="0.25" right="0.25" top="0.75" bottom="0.75" header="0.3" footer="0.3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B16" sqref="B16"/>
    </sheetView>
  </sheetViews>
  <sheetFormatPr defaultRowHeight="14.5" x14ac:dyDescent="0.35"/>
  <cols>
    <col min="1" max="1" width="21.08984375" style="16" bestFit="1" customWidth="1"/>
    <col min="2" max="2" width="34.36328125" style="16" customWidth="1"/>
    <col min="3" max="3" width="8.7265625" style="16"/>
    <col min="4" max="4" width="16.7265625" style="16" customWidth="1"/>
    <col min="5" max="16384" width="8.7265625" style="16"/>
  </cols>
  <sheetData>
    <row r="1" spans="1:4" ht="21" x14ac:dyDescent="0.5">
      <c r="A1" s="46" t="s">
        <v>114</v>
      </c>
    </row>
    <row r="3" spans="1:4" x14ac:dyDescent="0.35">
      <c r="A3" s="47" t="s">
        <v>115</v>
      </c>
      <c r="B3" s="47" t="s">
        <v>116</v>
      </c>
      <c r="C3" s="47" t="s">
        <v>117</v>
      </c>
      <c r="D3" s="47" t="s">
        <v>118</v>
      </c>
    </row>
    <row r="4" spans="1:4" x14ac:dyDescent="0.35">
      <c r="A4" s="16" t="s">
        <v>119</v>
      </c>
    </row>
    <row r="10" spans="1:4" x14ac:dyDescent="0.35">
      <c r="A10" s="16" t="s">
        <v>120</v>
      </c>
    </row>
    <row r="16" spans="1:4" x14ac:dyDescent="0.35">
      <c r="A16" s="16" t="s">
        <v>121</v>
      </c>
    </row>
    <row r="21" spans="1:1" x14ac:dyDescent="0.35">
      <c r="A21" s="16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sqref="A1:XFD1048576"/>
    </sheetView>
  </sheetViews>
  <sheetFormatPr defaultRowHeight="14.5" x14ac:dyDescent="0.35"/>
  <cols>
    <col min="2" max="2" width="16.26953125" bestFit="1" customWidth="1"/>
    <col min="4" max="4" width="20" bestFit="1" customWidth="1"/>
    <col min="6" max="6" width="13.1796875" bestFit="1" customWidth="1"/>
    <col min="10" max="10" width="14.54296875" bestFit="1" customWidth="1"/>
    <col min="12" max="12" width="10.81640625" bestFit="1" customWidth="1"/>
    <col min="14" max="14" width="14.1796875" bestFit="1" customWidth="1"/>
    <col min="16" max="16" width="23.90625" bestFit="1" customWidth="1"/>
    <col min="18" max="18" width="18.08984375" bestFit="1" customWidth="1"/>
    <col min="19" max="19" width="3" bestFit="1" customWidth="1"/>
    <col min="20" max="20" width="16" bestFit="1" customWidth="1"/>
  </cols>
  <sheetData>
    <row r="1" spans="1:21" x14ac:dyDescent="0.35">
      <c r="A1" s="6" t="s">
        <v>26</v>
      </c>
      <c r="B1" s="7"/>
      <c r="C1" s="15"/>
      <c r="D1" s="7" t="s">
        <v>27</v>
      </c>
      <c r="E1" s="4"/>
      <c r="F1" s="2"/>
      <c r="G1" s="4"/>
      <c r="H1" s="2"/>
      <c r="I1" s="4"/>
      <c r="J1" s="2"/>
      <c r="K1" s="4"/>
      <c r="L1" s="2"/>
      <c r="M1" s="8"/>
      <c r="N1" s="2"/>
      <c r="O1" s="4"/>
      <c r="P1" s="2"/>
      <c r="Q1" s="9"/>
      <c r="R1" s="2"/>
      <c r="T1" s="4"/>
      <c r="U1" s="4"/>
    </row>
    <row r="2" spans="1:21" x14ac:dyDescent="0.35">
      <c r="A2" s="3"/>
      <c r="B2" s="3" t="s">
        <v>28</v>
      </c>
      <c r="C2" s="3"/>
      <c r="D2" s="3" t="s">
        <v>29</v>
      </c>
      <c r="E2" s="3"/>
      <c r="F2" s="3" t="s">
        <v>25</v>
      </c>
      <c r="G2" s="3"/>
      <c r="H2" s="3" t="s">
        <v>30</v>
      </c>
      <c r="I2" s="3"/>
      <c r="J2" s="3" t="s">
        <v>5</v>
      </c>
      <c r="K2" s="3"/>
      <c r="L2" s="3" t="s">
        <v>31</v>
      </c>
      <c r="M2" s="3"/>
      <c r="N2" s="3" t="s">
        <v>32</v>
      </c>
      <c r="O2" s="3"/>
      <c r="P2" s="3" t="s">
        <v>33</v>
      </c>
      <c r="Q2" s="10"/>
      <c r="R2" s="3" t="s">
        <v>34</v>
      </c>
      <c r="S2" s="11"/>
      <c r="T2" s="3" t="s">
        <v>35</v>
      </c>
      <c r="U2" s="3"/>
    </row>
    <row r="3" spans="1:21" x14ac:dyDescent="0.35">
      <c r="A3" s="4"/>
      <c r="B3" s="4" t="s">
        <v>36</v>
      </c>
      <c r="C3" s="4">
        <v>1</v>
      </c>
      <c r="D3" s="4" t="s">
        <v>37</v>
      </c>
      <c r="E3" s="4">
        <v>1</v>
      </c>
      <c r="F3" s="4" t="s">
        <v>15</v>
      </c>
      <c r="G3" s="4">
        <v>1</v>
      </c>
      <c r="H3" s="4" t="s">
        <v>7</v>
      </c>
      <c r="I3" s="4">
        <v>1</v>
      </c>
      <c r="J3" s="4" t="s">
        <v>38</v>
      </c>
      <c r="K3" s="4">
        <v>1</v>
      </c>
      <c r="L3" s="4" t="s">
        <v>36</v>
      </c>
      <c r="M3" s="4">
        <v>1</v>
      </c>
      <c r="N3" s="4" t="s">
        <v>36</v>
      </c>
      <c r="O3" s="4">
        <v>1</v>
      </c>
      <c r="P3" s="4" t="s">
        <v>39</v>
      </c>
      <c r="Q3" s="9">
        <v>1</v>
      </c>
      <c r="R3" s="4" t="s">
        <v>36</v>
      </c>
      <c r="S3">
        <v>1</v>
      </c>
      <c r="T3" s="4" t="s">
        <v>40</v>
      </c>
      <c r="U3" s="4">
        <v>1</v>
      </c>
    </row>
    <row r="4" spans="1:21" x14ac:dyDescent="0.35">
      <c r="A4" s="4"/>
      <c r="B4" s="4" t="s">
        <v>41</v>
      </c>
      <c r="C4" s="4">
        <v>1</v>
      </c>
      <c r="D4" s="4" t="s">
        <v>42</v>
      </c>
      <c r="E4" s="4">
        <v>1</v>
      </c>
      <c r="F4" s="4" t="s">
        <v>22</v>
      </c>
      <c r="G4" s="4">
        <v>1</v>
      </c>
      <c r="H4" s="4" t="s">
        <v>43</v>
      </c>
      <c r="I4" s="4">
        <v>1</v>
      </c>
      <c r="J4" s="4" t="s">
        <v>6</v>
      </c>
      <c r="K4" s="4">
        <v>12</v>
      </c>
      <c r="L4" s="4" t="s">
        <v>44</v>
      </c>
      <c r="M4" s="4">
        <v>1</v>
      </c>
      <c r="N4" s="4" t="s">
        <v>45</v>
      </c>
      <c r="O4" s="4">
        <v>1</v>
      </c>
      <c r="P4" s="4" t="s">
        <v>46</v>
      </c>
      <c r="Q4" s="9">
        <v>10</v>
      </c>
      <c r="R4" s="4"/>
      <c r="T4" s="4" t="s">
        <v>47</v>
      </c>
      <c r="U4" s="4">
        <v>1</v>
      </c>
    </row>
    <row r="5" spans="1:21" x14ac:dyDescent="0.35">
      <c r="A5" s="4"/>
      <c r="B5" s="4" t="s">
        <v>48</v>
      </c>
      <c r="C5" s="4">
        <v>1</v>
      </c>
      <c r="D5" s="4" t="s">
        <v>42</v>
      </c>
      <c r="E5" s="4">
        <v>1</v>
      </c>
      <c r="F5" s="4" t="s">
        <v>23</v>
      </c>
      <c r="G5" s="4">
        <v>1</v>
      </c>
      <c r="H5" s="4" t="s">
        <v>49</v>
      </c>
      <c r="I5" s="4">
        <v>1</v>
      </c>
      <c r="J5" s="4" t="s">
        <v>78</v>
      </c>
      <c r="K5" s="4">
        <v>5</v>
      </c>
      <c r="L5" s="4" t="s">
        <v>44</v>
      </c>
      <c r="M5" s="4">
        <v>1</v>
      </c>
      <c r="N5" s="4" t="s">
        <v>45</v>
      </c>
      <c r="O5" s="4">
        <v>1</v>
      </c>
      <c r="P5" s="4" t="s">
        <v>46</v>
      </c>
      <c r="Q5" s="9">
        <v>10</v>
      </c>
      <c r="R5" s="4"/>
      <c r="T5" s="4"/>
      <c r="U5" s="4"/>
    </row>
    <row r="6" spans="1:21" x14ac:dyDescent="0.35">
      <c r="A6" s="4"/>
      <c r="B6" s="4" t="s">
        <v>48</v>
      </c>
      <c r="C6" s="4">
        <v>1</v>
      </c>
      <c r="D6" s="4" t="s">
        <v>42</v>
      </c>
      <c r="E6" s="4">
        <v>1</v>
      </c>
      <c r="F6" s="4" t="s">
        <v>17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 t="s">
        <v>30</v>
      </c>
      <c r="Q6" s="9">
        <v>3</v>
      </c>
      <c r="R6" s="4"/>
      <c r="T6" s="4"/>
      <c r="U6" s="4"/>
    </row>
    <row r="7" spans="1:21" x14ac:dyDescent="0.35">
      <c r="A7" s="4"/>
      <c r="B7" s="4" t="s">
        <v>48</v>
      </c>
      <c r="C7" s="4">
        <v>1</v>
      </c>
      <c r="D7" s="4" t="s">
        <v>42</v>
      </c>
      <c r="E7" s="4">
        <v>1</v>
      </c>
      <c r="F7" s="4" t="s">
        <v>16</v>
      </c>
      <c r="G7" s="4">
        <v>1</v>
      </c>
      <c r="H7" s="4"/>
      <c r="I7" s="4"/>
      <c r="J7" s="2"/>
      <c r="K7" s="4"/>
      <c r="L7" s="4"/>
      <c r="M7" s="4"/>
      <c r="N7" s="4"/>
      <c r="O7" s="4"/>
      <c r="P7" s="4"/>
      <c r="Q7" s="9"/>
      <c r="R7" s="4"/>
      <c r="T7" s="4"/>
      <c r="U7" s="4"/>
    </row>
    <row r="8" spans="1:21" x14ac:dyDescent="0.35">
      <c r="A8" s="4"/>
      <c r="B8" s="4"/>
      <c r="C8" s="4"/>
      <c r="D8" s="4"/>
      <c r="E8" s="4"/>
      <c r="F8" s="4" t="s">
        <v>18</v>
      </c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9"/>
      <c r="R8" s="4"/>
      <c r="T8" s="4"/>
      <c r="U8" s="4"/>
    </row>
    <row r="9" spans="1:21" x14ac:dyDescent="0.35">
      <c r="A9" s="4"/>
      <c r="B9" s="4"/>
      <c r="C9" s="4"/>
      <c r="D9" s="4"/>
      <c r="E9" s="4"/>
      <c r="F9" s="4" t="s">
        <v>24</v>
      </c>
      <c r="G9" s="4">
        <v>1</v>
      </c>
      <c r="H9" s="4"/>
      <c r="I9" s="4"/>
      <c r="J9" s="4"/>
      <c r="K9" s="4"/>
      <c r="L9" s="4"/>
      <c r="M9" s="4"/>
      <c r="N9" s="4"/>
      <c r="O9" s="4"/>
      <c r="P9" s="4"/>
      <c r="Q9" s="9"/>
      <c r="R9" s="4"/>
      <c r="T9" s="4"/>
      <c r="U9" s="4"/>
    </row>
    <row r="10" spans="1:21" ht="15.5" x14ac:dyDescent="0.35">
      <c r="A10" s="5"/>
      <c r="B10" s="5"/>
      <c r="C10" s="5">
        <f>SUM(C3:C9)</f>
        <v>5</v>
      </c>
      <c r="D10" s="5"/>
      <c r="E10" s="5">
        <f>SUM(E3:E9)</f>
        <v>5</v>
      </c>
      <c r="F10" s="5"/>
      <c r="G10" s="5">
        <f>SUM(G3:G9)</f>
        <v>7</v>
      </c>
      <c r="H10" s="5"/>
      <c r="I10" s="5">
        <f>SUM(I3:I9)</f>
        <v>3</v>
      </c>
      <c r="J10" s="5"/>
      <c r="K10" s="5">
        <f>SUM(K3:K9)</f>
        <v>18</v>
      </c>
      <c r="L10" s="5"/>
      <c r="M10" s="5">
        <f>SUM(M3:M9)</f>
        <v>3</v>
      </c>
      <c r="N10" s="5"/>
      <c r="O10" s="5">
        <f>SUM(O3:O9)</f>
        <v>3</v>
      </c>
      <c r="P10" s="5"/>
      <c r="Q10" s="12">
        <f>SUM(Q3:Q9)</f>
        <v>24</v>
      </c>
      <c r="R10" s="5"/>
      <c r="S10" s="1"/>
      <c r="T10" s="5"/>
      <c r="U10" s="5">
        <f>SUM(U3:U9)</f>
        <v>2</v>
      </c>
    </row>
    <row r="11" spans="1:21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9"/>
      <c r="R11" s="4"/>
      <c r="T11" s="4"/>
      <c r="U11" s="4"/>
    </row>
    <row r="12" spans="1:21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9"/>
      <c r="R12" s="4"/>
      <c r="T12" s="4"/>
      <c r="U12" s="4"/>
    </row>
    <row r="13" spans="1:21" x14ac:dyDescent="0.35">
      <c r="A13" s="3"/>
      <c r="B13" s="3" t="s">
        <v>9</v>
      </c>
      <c r="C13" s="3"/>
      <c r="D13" s="3" t="s">
        <v>50</v>
      </c>
      <c r="E13" s="3"/>
      <c r="F13" s="3" t="s">
        <v>51</v>
      </c>
      <c r="G13" s="3"/>
      <c r="H13" s="3" t="s">
        <v>52</v>
      </c>
      <c r="I13" s="3"/>
      <c r="J13" s="3" t="s">
        <v>53</v>
      </c>
      <c r="K13" s="3"/>
      <c r="L13" s="3" t="s">
        <v>54</v>
      </c>
      <c r="M13" s="3"/>
      <c r="N13" s="3" t="s">
        <v>55</v>
      </c>
      <c r="O13" s="3"/>
      <c r="P13" s="3" t="s">
        <v>56</v>
      </c>
      <c r="Q13" s="10"/>
      <c r="R13" s="3" t="s">
        <v>57</v>
      </c>
      <c r="S13" s="3"/>
      <c r="T13" s="11"/>
      <c r="U13" s="11"/>
    </row>
    <row r="14" spans="1:21" x14ac:dyDescent="0.35">
      <c r="A14" s="4"/>
      <c r="B14" s="4" t="s">
        <v>37</v>
      </c>
      <c r="C14" s="4">
        <v>1</v>
      </c>
      <c r="D14" s="4" t="s">
        <v>36</v>
      </c>
      <c r="E14" s="4">
        <v>1</v>
      </c>
      <c r="F14" s="4" t="s">
        <v>58</v>
      </c>
      <c r="G14" s="4">
        <v>1</v>
      </c>
      <c r="H14" s="4" t="s">
        <v>58</v>
      </c>
      <c r="I14" s="4">
        <v>1</v>
      </c>
      <c r="J14" s="4" t="s">
        <v>36</v>
      </c>
      <c r="K14" s="4">
        <v>1</v>
      </c>
      <c r="L14" s="4" t="s">
        <v>59</v>
      </c>
      <c r="M14" s="4">
        <v>1</v>
      </c>
      <c r="N14" s="4" t="s">
        <v>60</v>
      </c>
      <c r="O14" s="4">
        <v>1</v>
      </c>
      <c r="P14" s="4" t="s">
        <v>61</v>
      </c>
      <c r="Q14" s="9">
        <v>1</v>
      </c>
      <c r="R14" s="4" t="s">
        <v>62</v>
      </c>
      <c r="S14" s="4">
        <v>5</v>
      </c>
      <c r="T14" s="13"/>
      <c r="U14" s="13"/>
    </row>
    <row r="15" spans="1:21" x14ac:dyDescent="0.35">
      <c r="A15" s="4"/>
      <c r="B15" s="4" t="s">
        <v>63</v>
      </c>
      <c r="C15" s="4">
        <v>1</v>
      </c>
      <c r="D15" s="4" t="s">
        <v>42</v>
      </c>
      <c r="E15" s="4">
        <v>1</v>
      </c>
      <c r="F15" s="4" t="s">
        <v>58</v>
      </c>
      <c r="G15" s="4">
        <v>1</v>
      </c>
      <c r="H15" s="4" t="s">
        <v>58</v>
      </c>
      <c r="I15" s="4">
        <v>1</v>
      </c>
      <c r="J15" s="4" t="s">
        <v>31</v>
      </c>
      <c r="K15" s="4">
        <v>1</v>
      </c>
      <c r="L15" s="4"/>
      <c r="M15" s="4"/>
      <c r="N15" s="4" t="s">
        <v>64</v>
      </c>
      <c r="O15" s="4">
        <v>1</v>
      </c>
      <c r="P15" s="4" t="s">
        <v>65</v>
      </c>
      <c r="Q15" s="9">
        <v>1</v>
      </c>
      <c r="R15" s="4" t="s">
        <v>66</v>
      </c>
      <c r="S15" s="4">
        <v>7</v>
      </c>
      <c r="T15" s="13"/>
      <c r="U15" s="13"/>
    </row>
    <row r="16" spans="1:21" x14ac:dyDescent="0.35">
      <c r="A16" s="4"/>
      <c r="B16" s="4" t="s">
        <v>63</v>
      </c>
      <c r="C16" s="4">
        <v>1</v>
      </c>
      <c r="D16" s="4" t="s">
        <v>42</v>
      </c>
      <c r="E16" s="4">
        <v>1</v>
      </c>
      <c r="F16" s="4"/>
      <c r="G16" s="4"/>
      <c r="H16" s="4"/>
      <c r="I16" s="4"/>
      <c r="J16" s="4" t="s">
        <v>31</v>
      </c>
      <c r="K16" s="4">
        <v>1</v>
      </c>
      <c r="L16" s="4"/>
      <c r="M16" s="4"/>
      <c r="N16" s="4" t="s">
        <v>64</v>
      </c>
      <c r="O16" s="4">
        <v>1</v>
      </c>
      <c r="P16" s="4" t="s">
        <v>67</v>
      </c>
      <c r="Q16" s="9">
        <v>1</v>
      </c>
      <c r="R16" s="4" t="s">
        <v>43</v>
      </c>
      <c r="S16" s="4">
        <v>2</v>
      </c>
      <c r="T16" s="13"/>
      <c r="U16" s="13"/>
    </row>
    <row r="17" spans="1:2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 t="s">
        <v>64</v>
      </c>
      <c r="O17" s="4">
        <v>1</v>
      </c>
      <c r="P17" s="4" t="s">
        <v>67</v>
      </c>
      <c r="Q17" s="9">
        <v>1</v>
      </c>
      <c r="R17" s="4" t="s">
        <v>68</v>
      </c>
      <c r="S17" s="4">
        <v>3</v>
      </c>
      <c r="T17" s="13"/>
      <c r="U17" s="13"/>
    </row>
    <row r="18" spans="1:21" x14ac:dyDescent="0.35">
      <c r="A18" s="2"/>
      <c r="B18" s="2"/>
      <c r="C18" s="4"/>
      <c r="D18" s="2"/>
      <c r="E18" s="4"/>
      <c r="F18" s="2"/>
      <c r="G18" s="4"/>
      <c r="H18" s="2"/>
      <c r="I18" s="4"/>
      <c r="J18" s="2"/>
      <c r="K18" s="4"/>
      <c r="L18" s="2"/>
      <c r="M18" s="8"/>
      <c r="N18" s="4" t="s">
        <v>64</v>
      </c>
      <c r="O18" s="4">
        <v>1</v>
      </c>
      <c r="P18" s="2"/>
      <c r="Q18" s="9"/>
      <c r="R18" s="4" t="s">
        <v>69</v>
      </c>
      <c r="S18" s="4">
        <v>2</v>
      </c>
      <c r="T18" s="13"/>
      <c r="U18" s="13"/>
    </row>
    <row r="19" spans="1:21" x14ac:dyDescent="0.35">
      <c r="A19" s="2"/>
      <c r="B19" s="2"/>
      <c r="C19" s="4"/>
      <c r="D19" s="2"/>
      <c r="E19" s="4"/>
      <c r="F19" s="2"/>
      <c r="G19" s="4"/>
      <c r="H19" s="2"/>
      <c r="I19" s="4"/>
      <c r="J19" s="2"/>
      <c r="K19" s="4"/>
      <c r="L19" s="2"/>
      <c r="M19" s="8"/>
      <c r="N19" s="4" t="s">
        <v>64</v>
      </c>
      <c r="O19" s="4">
        <v>1</v>
      </c>
      <c r="P19" s="2"/>
      <c r="Q19" s="9"/>
      <c r="R19" s="4" t="s">
        <v>70</v>
      </c>
      <c r="S19" s="4">
        <v>2</v>
      </c>
      <c r="T19" s="13"/>
      <c r="U19" s="13"/>
    </row>
    <row r="20" spans="1:21" x14ac:dyDescent="0.35">
      <c r="A20" s="2"/>
      <c r="B20" s="2"/>
      <c r="C20" s="4"/>
      <c r="D20" s="2"/>
      <c r="E20" s="4"/>
      <c r="F20" s="2"/>
      <c r="G20" s="4"/>
      <c r="H20" s="2"/>
      <c r="I20" s="4"/>
      <c r="J20" s="2"/>
      <c r="K20" s="4"/>
      <c r="L20" s="2"/>
      <c r="M20" s="8"/>
      <c r="N20" s="2"/>
      <c r="O20" s="4"/>
      <c r="P20" s="2"/>
      <c r="Q20" s="9"/>
      <c r="R20" s="4"/>
      <c r="S20" s="4"/>
      <c r="T20" s="13"/>
      <c r="U20" s="13"/>
    </row>
    <row r="21" spans="1:21" ht="15.5" x14ac:dyDescent="0.35">
      <c r="A21" s="14"/>
      <c r="B21" s="14"/>
      <c r="C21" s="5">
        <f>SUM(C14:C20)</f>
        <v>3</v>
      </c>
      <c r="D21" s="14"/>
      <c r="E21" s="5">
        <f>SUM(E14:E20)</f>
        <v>3</v>
      </c>
      <c r="F21" s="14"/>
      <c r="G21" s="5">
        <f>SUM(G14:G20)</f>
        <v>2</v>
      </c>
      <c r="H21" s="14"/>
      <c r="I21" s="5">
        <f>SUM(I14:I20)</f>
        <v>2</v>
      </c>
      <c r="J21" s="14"/>
      <c r="K21" s="5">
        <f>SUM(K14:K20)</f>
        <v>3</v>
      </c>
      <c r="L21" s="14"/>
      <c r="M21" s="5">
        <f>SUM(M14:M20)</f>
        <v>1</v>
      </c>
      <c r="N21" s="14"/>
      <c r="O21" s="5">
        <f>SUM(O14:O20)</f>
        <v>6</v>
      </c>
      <c r="P21" s="14"/>
      <c r="Q21" s="12">
        <f>SUM(Q14:Q20)</f>
        <v>4</v>
      </c>
      <c r="R21" s="5"/>
      <c r="S21" s="5">
        <f>SUM(S14:S20)</f>
        <v>21</v>
      </c>
      <c r="T21" s="1"/>
      <c r="U21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workbookViewId="0">
      <selection activeCell="A2" sqref="A2:E10"/>
    </sheetView>
  </sheetViews>
  <sheetFormatPr defaultRowHeight="14.5" x14ac:dyDescent="0.35"/>
  <sheetData>
    <row r="2" spans="1:5" x14ac:dyDescent="0.35">
      <c r="A2" t="s">
        <v>122</v>
      </c>
      <c r="B2" t="s">
        <v>123</v>
      </c>
      <c r="C2" t="s">
        <v>124</v>
      </c>
      <c r="D2" t="s">
        <v>125</v>
      </c>
      <c r="E2" t="s">
        <v>126</v>
      </c>
    </row>
    <row r="3" spans="1:5" x14ac:dyDescent="0.35">
      <c r="C3">
        <v>46.65</v>
      </c>
      <c r="D3">
        <v>12</v>
      </c>
      <c r="E3" s="48">
        <f>C3*D3</f>
        <v>559.79999999999995</v>
      </c>
    </row>
    <row r="4" spans="1:5" x14ac:dyDescent="0.35">
      <c r="B4" t="s">
        <v>132</v>
      </c>
      <c r="C4" t="s">
        <v>133</v>
      </c>
      <c r="D4" t="s">
        <v>134</v>
      </c>
    </row>
    <row r="5" spans="1:5" x14ac:dyDescent="0.35">
      <c r="A5" t="s">
        <v>127</v>
      </c>
      <c r="B5" s="48">
        <v>8</v>
      </c>
      <c r="C5" s="48">
        <v>10</v>
      </c>
      <c r="D5" s="48">
        <v>17</v>
      </c>
      <c r="E5" s="48">
        <v>35</v>
      </c>
    </row>
    <row r="6" spans="1:5" x14ac:dyDescent="0.35">
      <c r="A6" t="s">
        <v>128</v>
      </c>
      <c r="E6" s="48">
        <v>100</v>
      </c>
    </row>
    <row r="7" spans="1:5" x14ac:dyDescent="0.35">
      <c r="C7" t="s">
        <v>124</v>
      </c>
      <c r="D7" t="s">
        <v>135</v>
      </c>
      <c r="E7" s="48"/>
    </row>
    <row r="8" spans="1:5" x14ac:dyDescent="0.35">
      <c r="A8" t="s">
        <v>129</v>
      </c>
      <c r="C8">
        <v>0.56000000000000005</v>
      </c>
      <c r="D8">
        <v>150</v>
      </c>
      <c r="E8" s="48">
        <f>C8*D8</f>
        <v>84.000000000000014</v>
      </c>
    </row>
    <row r="9" spans="1:5" x14ac:dyDescent="0.35">
      <c r="A9" t="s">
        <v>130</v>
      </c>
      <c r="E9" s="48">
        <v>100</v>
      </c>
    </row>
    <row r="10" spans="1:5" x14ac:dyDescent="0.35">
      <c r="E10" s="49">
        <f>SUM(E3:E9)</f>
        <v>878.8</v>
      </c>
    </row>
    <row r="12" spans="1:5" x14ac:dyDescent="0.35">
      <c r="E12" t="s">
        <v>131</v>
      </c>
    </row>
    <row r="14" spans="1:5" x14ac:dyDescent="0.35">
      <c r="A14" t="s">
        <v>140</v>
      </c>
    </row>
    <row r="15" spans="1:5" x14ac:dyDescent="0.35">
      <c r="A15" t="s">
        <v>141</v>
      </c>
    </row>
    <row r="16" spans="1:5" x14ac:dyDescent="0.35">
      <c r="A16" t="s">
        <v>142</v>
      </c>
    </row>
    <row r="17" spans="1:1" x14ac:dyDescent="0.35">
      <c r="A17" t="s">
        <v>143</v>
      </c>
    </row>
    <row r="18" spans="1:1" x14ac:dyDescent="0.35">
      <c r="A18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Staffing sheet</vt:lpstr>
      <vt:lpstr>Post Work Sheet</vt:lpstr>
      <vt:lpstr>LE Packages</vt:lpstr>
      <vt:lpstr>Expense est</vt:lpstr>
      <vt:lpstr>'Staffing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Jarrett, Jason</dc:creator>
  <cp:lastModifiedBy>Jarrett, Jason</cp:lastModifiedBy>
  <dcterms:created xsi:type="dcterms:W3CDTF">2021-03-16T00:10:27Z</dcterms:created>
  <dcterms:modified xsi:type="dcterms:W3CDTF">2021-06-28T03:02:37Z</dcterms:modified>
</cp:coreProperties>
</file>